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allen\Desktop\web pubishing\"/>
    </mc:Choice>
  </mc:AlternateContent>
  <xr:revisionPtr revIDLastSave="0" documentId="8_{FA68C3E3-EB37-46A8-A4F5-157AAF622484}" xr6:coauthVersionLast="47" xr6:coauthVersionMax="47" xr10:uidLastSave="{00000000-0000-0000-0000-000000000000}"/>
  <bookViews>
    <workbookView xWindow="28680" yWindow="-120" windowWidth="27975" windowHeight="16440" xr2:uid="{00000000-000D-0000-FFFF-FFFF00000000}"/>
  </bookViews>
  <sheets>
    <sheet name="Impact Too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13" i="1" s="1"/>
  <c r="G18" i="1" s="1"/>
  <c r="H28" i="1" s="1"/>
  <c r="H22" i="1" l="1"/>
  <c r="H26" i="1"/>
  <c r="H34" i="1" s="1"/>
  <c r="H24" i="1"/>
  <c r="H35" i="1" l="1"/>
  <c r="H32" i="1"/>
  <c r="H36" i="1"/>
  <c r="H31" i="1"/>
</calcChain>
</file>

<file path=xl/sharedStrings.xml><?xml version="1.0" encoding="utf-8"?>
<sst xmlns="http://schemas.openxmlformats.org/spreadsheetml/2006/main" count="35" uniqueCount="34">
  <si>
    <t>Consumer Cost</t>
  </si>
  <si>
    <t>Retailer Cost</t>
  </si>
  <si>
    <t>Your COGS</t>
  </si>
  <si>
    <t>Factor</t>
  </si>
  <si>
    <t>Result</t>
  </si>
  <si>
    <t>COGS - Cost of Goods Sold</t>
  </si>
  <si>
    <t>Total food cost</t>
  </si>
  <si>
    <t>Unit package</t>
  </si>
  <si>
    <t>Label/security seal</t>
  </si>
  <si>
    <t>Portion of carton</t>
  </si>
  <si>
    <t>Direct labour</t>
  </si>
  <si>
    <t>Total COGS</t>
  </si>
  <si>
    <t>Per unit</t>
  </si>
  <si>
    <t>This is what the retailer would charge the consumer (they would of course round up/down to get to a normal price</t>
  </si>
  <si>
    <t>The amount of food in the package is a function of package size</t>
  </si>
  <si>
    <t>Food cost per 100g</t>
  </si>
  <si>
    <t>Package size g</t>
  </si>
  <si>
    <t>Enter your costs in the yellow-highlighted boxes</t>
  </si>
  <si>
    <t>Numbers there now are an example</t>
  </si>
  <si>
    <t>Calculated</t>
  </si>
  <si>
    <t>Carried from above</t>
  </si>
  <si>
    <t>You enter this amount and the others that are highlighted</t>
  </si>
  <si>
    <t>Each of these items is PER UNIT of sale</t>
  </si>
  <si>
    <t>Distributor Cost</t>
  </si>
  <si>
    <t>This is what you would charge a retailer if you are selling direct to them</t>
  </si>
  <si>
    <t>This is what a distributor would charge a retailer if their selling price was their cost plus 25%</t>
  </si>
  <si>
    <t>This is what you would charge a distributor</t>
  </si>
  <si>
    <t>This is your cost of goods that was calculated above</t>
  </si>
  <si>
    <t>Retailer gross margin</t>
  </si>
  <si>
    <t>Distributor gross margin</t>
  </si>
  <si>
    <t>Your gross margin</t>
  </si>
  <si>
    <t xml:space="preserve">  - when selling to distributor</t>
  </si>
  <si>
    <t xml:space="preserve">  - when selling to retailer</t>
  </si>
  <si>
    <t xml:space="preserve">  - when selling to consumer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</si>
</sst>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.0%"/>
    <numFmt numFmtId="166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1" xfId="0" applyFill="1" applyBorder="1"/>
    <xf numFmtId="164" fontId="0" fillId="2" borderId="1" xfId="0" applyNumberFormat="1" applyFill="1" applyBorder="1"/>
    <xf numFmtId="164" fontId="0" fillId="0" borderId="1" xfId="0" applyNumberFormat="1" applyBorder="1"/>
    <xf numFmtId="164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2" fontId="0" fillId="0" borderId="1" xfId="0" applyNumberFormat="1" applyBorder="1" applyAlignment="1">
      <alignment horizontal="center"/>
    </xf>
    <xf numFmtId="165" fontId="0" fillId="0" borderId="0" xfId="1" applyNumberFormat="1" applyFont="1"/>
    <xf numFmtId="166" fontId="0" fillId="0" borderId="1" xfId="0" applyNumberFormat="1" applyBorder="1" applyAlignment="1">
      <alignment horizontal="center"/>
    </xf>
    <xf numFmtId="0" fontId="0" fillId="0" borderId="0" xfId="0" quotePrefix="1"/>
    <xf numFmtId="165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F2:L36"/>
  <sheetViews>
    <sheetView tabSelected="1" workbookViewId="0">
      <selection activeCell="N37" sqref="N37"/>
    </sheetView>
  </sheetViews>
  <sheetFormatPr defaultRowHeight="14.4" x14ac:dyDescent="0.3"/>
  <cols>
    <col min="6" max="6" width="17.88671875" customWidth="1"/>
  </cols>
  <sheetData>
    <row r="2" spans="6:9" x14ac:dyDescent="0.3">
      <c r="F2" s="2" t="s">
        <v>14</v>
      </c>
    </row>
    <row r="4" spans="6:9" x14ac:dyDescent="0.3">
      <c r="F4" s="4" t="s">
        <v>15</v>
      </c>
      <c r="G4" s="9">
        <v>0.44</v>
      </c>
      <c r="I4" t="s">
        <v>17</v>
      </c>
    </row>
    <row r="5" spans="6:9" x14ac:dyDescent="0.3">
      <c r="F5" s="4" t="s">
        <v>16</v>
      </c>
      <c r="G5" s="8">
        <v>400</v>
      </c>
      <c r="I5" t="s">
        <v>18</v>
      </c>
    </row>
    <row r="6" spans="6:9" x14ac:dyDescent="0.3">
      <c r="F6" s="4" t="s">
        <v>6</v>
      </c>
      <c r="G6" s="10">
        <f>+ROUND(G5/100*G4,2)</f>
        <v>1.76</v>
      </c>
      <c r="I6" t="s">
        <v>19</v>
      </c>
    </row>
    <row r="11" spans="6:9" x14ac:dyDescent="0.3">
      <c r="F11" s="2" t="s">
        <v>5</v>
      </c>
    </row>
    <row r="12" spans="6:9" x14ac:dyDescent="0.3">
      <c r="F12" s="2"/>
      <c r="G12" s="2" t="s">
        <v>12</v>
      </c>
    </row>
    <row r="13" spans="6:9" x14ac:dyDescent="0.3">
      <c r="F13" s="4" t="s">
        <v>6</v>
      </c>
      <c r="G13" s="5">
        <f>+G6</f>
        <v>1.76</v>
      </c>
      <c r="I13" t="s">
        <v>20</v>
      </c>
    </row>
    <row r="14" spans="6:9" x14ac:dyDescent="0.3">
      <c r="F14" s="4" t="s">
        <v>7</v>
      </c>
      <c r="G14" s="6">
        <v>0.2</v>
      </c>
      <c r="I14" t="s">
        <v>21</v>
      </c>
    </row>
    <row r="15" spans="6:9" x14ac:dyDescent="0.3">
      <c r="F15" s="4" t="s">
        <v>8</v>
      </c>
      <c r="G15" s="6">
        <v>0.05</v>
      </c>
      <c r="I15" t="s">
        <v>22</v>
      </c>
    </row>
    <row r="16" spans="6:9" x14ac:dyDescent="0.3">
      <c r="F16" s="4" t="s">
        <v>9</v>
      </c>
      <c r="G16" s="6">
        <v>0.09</v>
      </c>
    </row>
    <row r="17" spans="6:12" x14ac:dyDescent="0.3">
      <c r="F17" s="4" t="s">
        <v>10</v>
      </c>
      <c r="G17" s="6">
        <v>0.48</v>
      </c>
    </row>
    <row r="18" spans="6:12" x14ac:dyDescent="0.3">
      <c r="F18" s="4" t="s">
        <v>11</v>
      </c>
      <c r="G18" s="5">
        <f>SUM(G13:G17)</f>
        <v>2.5799999999999996</v>
      </c>
    </row>
    <row r="19" spans="6:12" x14ac:dyDescent="0.3">
      <c r="G19" s="1"/>
    </row>
    <row r="21" spans="6:12" x14ac:dyDescent="0.3">
      <c r="G21" s="7" t="s">
        <v>3</v>
      </c>
      <c r="H21" s="7" t="s">
        <v>4</v>
      </c>
      <c r="I21" s="3"/>
    </row>
    <row r="22" spans="6:12" x14ac:dyDescent="0.3">
      <c r="F22" s="4" t="s">
        <v>0</v>
      </c>
      <c r="G22" s="13">
        <v>3.99</v>
      </c>
      <c r="H22" s="11">
        <f>+G22*$H$28</f>
        <v>10.294199999999998</v>
      </c>
      <c r="I22" s="12" t="s">
        <v>13</v>
      </c>
    </row>
    <row r="23" spans="6:12" x14ac:dyDescent="0.3">
      <c r="F23" s="4"/>
      <c r="G23" s="13"/>
      <c r="H23" s="11"/>
      <c r="I23" s="12"/>
    </row>
    <row r="24" spans="6:12" x14ac:dyDescent="0.3">
      <c r="F24" s="4" t="s">
        <v>1</v>
      </c>
      <c r="G24" s="15">
        <v>2.5950000000000002</v>
      </c>
      <c r="H24" s="11">
        <f>+G24*$H$28</f>
        <v>6.6950999999999992</v>
      </c>
      <c r="I24" s="12" t="s">
        <v>24</v>
      </c>
    </row>
    <row r="25" spans="6:12" x14ac:dyDescent="0.3">
      <c r="F25" s="4"/>
      <c r="G25" s="13"/>
      <c r="H25" s="11"/>
      <c r="I25" s="12" t="s">
        <v>25</v>
      </c>
    </row>
    <row r="26" spans="6:12" x14ac:dyDescent="0.3">
      <c r="F26" s="4" t="s">
        <v>23</v>
      </c>
      <c r="G26" s="13">
        <v>2.08</v>
      </c>
      <c r="H26" s="11">
        <f>+G26*$H$28</f>
        <v>5.3663999999999996</v>
      </c>
      <c r="I26" s="12" t="s">
        <v>26</v>
      </c>
      <c r="K26" s="1"/>
      <c r="L26" s="14"/>
    </row>
    <row r="27" spans="6:12" x14ac:dyDescent="0.3">
      <c r="F27" s="4"/>
      <c r="G27" s="13"/>
      <c r="H27" s="11"/>
      <c r="I27" s="12"/>
    </row>
    <row r="28" spans="6:12" x14ac:dyDescent="0.3">
      <c r="F28" s="4" t="s">
        <v>2</v>
      </c>
      <c r="G28" s="5"/>
      <c r="H28" s="11">
        <f>+G18</f>
        <v>2.5799999999999996</v>
      </c>
      <c r="I28" s="12" t="s">
        <v>27</v>
      </c>
    </row>
    <row r="30" spans="6:12" x14ac:dyDescent="0.3">
      <c r="H30" s="1"/>
      <c r="I30" s="1"/>
    </row>
    <row r="31" spans="6:12" x14ac:dyDescent="0.3">
      <c r="F31" t="s">
        <v>28</v>
      </c>
      <c r="H31" s="14">
        <f>+(H22-H24)/H22</f>
        <v>0.34962406015037589</v>
      </c>
      <c r="I31" s="1"/>
    </row>
    <row r="32" spans="6:12" x14ac:dyDescent="0.3">
      <c r="F32" t="s">
        <v>29</v>
      </c>
      <c r="H32" s="14">
        <f>+(H24-H26)/H24</f>
        <v>0.19845857418111748</v>
      </c>
    </row>
    <row r="33" spans="6:8" x14ac:dyDescent="0.3">
      <c r="F33" t="s">
        <v>30</v>
      </c>
      <c r="H33" s="17"/>
    </row>
    <row r="34" spans="6:8" x14ac:dyDescent="0.3">
      <c r="F34" s="16" t="s">
        <v>31</v>
      </c>
      <c r="H34" s="14">
        <f>+(H26-H28)/H26</f>
        <v>0.51923076923076927</v>
      </c>
    </row>
    <row r="35" spans="6:8" x14ac:dyDescent="0.3">
      <c r="F35" s="16" t="s">
        <v>32</v>
      </c>
      <c r="H35" s="14">
        <f>+(H24-H28)/H24</f>
        <v>0.61464354527938347</v>
      </c>
    </row>
    <row r="36" spans="6:8" x14ac:dyDescent="0.3">
      <c r="F36" s="16" t="s">
        <v>33</v>
      </c>
      <c r="H36" s="14">
        <f>+(H22-H28)/H22</f>
        <v>0.7493734335839598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D3559CF1963E498943785C6AB7C103" ma:contentTypeVersion="3" ma:contentTypeDescription="Create a new document." ma:contentTypeScope="" ma:versionID="7a595df25f55074f5f317c5e708d090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299fc3a38237759db8cb9f6a8cfd4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0B1EED-F3E2-471E-9A49-C2F7FC69B1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F44F3D-BE37-46D5-828B-213857DB4BC2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5970645-D2B1-48C9-BFC7-EA66EC13FB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Impact Tool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package-size-impact-tool</dc:title>
  <dc:creator>Jeff Fidyk</dc:creator>
  <cp:lastModifiedBy>Allen, Annette</cp:lastModifiedBy>
  <dcterms:created xsi:type="dcterms:W3CDTF">2021-01-29T14:26:47Z</dcterms:created>
  <dcterms:modified xsi:type="dcterms:W3CDTF">2025-02-25T16:42:44Z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0x01010057D3559CF1963E498943785C6AB7C103</vt:lpwstr>
  </property>
</Properties>
</file>